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e592e1ea979c50/Desktop/"/>
    </mc:Choice>
  </mc:AlternateContent>
  <xr:revisionPtr revIDLastSave="0" documentId="8_{968099D6-FBD4-423A-AC3E-657F729A077B}" xr6:coauthVersionLast="47" xr6:coauthVersionMax="47" xr10:uidLastSave="{00000000-0000-0000-0000-000000000000}"/>
  <bookViews>
    <workbookView xWindow="-108" yWindow="-108" windowWidth="23256" windowHeight="12576" xr2:uid="{94938A69-2C4B-47CF-A991-A9B01E2737F3}"/>
  </bookViews>
  <sheets>
    <sheet name="Exemple" sheetId="1" r:id="rId1"/>
    <sheet name="BET" sheetId="2" r:id="rId2"/>
    <sheet name="Demo Video" sheetId="3" r:id="rId3"/>
  </sheets>
  <definedNames>
    <definedName name="ExternalData_1" localSheetId="1" hidden="1">BET!$A$1:$E$21</definedName>
    <definedName name="ExternalData_1" localSheetId="2" hidden="1">'Demo Video'!$D$1:$H$21</definedName>
    <definedName name="ExternalData_2" localSheetId="0" hidden="1">Exemple!#REF!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B2" i="3"/>
  <c r="B3" i="3"/>
  <c r="B1" i="3"/>
  <c r="F4" i="1"/>
  <c r="K4" i="1" s="1"/>
  <c r="G4" i="1"/>
  <c r="H4" i="1"/>
  <c r="I4" i="1"/>
  <c r="F5" i="1"/>
  <c r="K5" i="1" s="1"/>
  <c r="G5" i="1"/>
  <c r="H5" i="1"/>
  <c r="I5" i="1"/>
  <c r="F6" i="1"/>
  <c r="G6" i="1"/>
  <c r="H6" i="1"/>
  <c r="I6" i="1"/>
  <c r="F7" i="1"/>
  <c r="G7" i="1"/>
  <c r="H7" i="1"/>
  <c r="I7" i="1"/>
  <c r="F8" i="1"/>
  <c r="K8" i="1" s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G3" i="1"/>
  <c r="H3" i="1"/>
  <c r="I3" i="1"/>
  <c r="F3" i="1"/>
  <c r="K17" i="1"/>
  <c r="K16" i="1"/>
  <c r="K6" i="1"/>
  <c r="K7" i="1"/>
  <c r="K9" i="1"/>
  <c r="K10" i="1"/>
  <c r="K11" i="1"/>
  <c r="K12" i="1"/>
  <c r="K13" i="1"/>
  <c r="K14" i="1"/>
  <c r="K15" i="1"/>
  <c r="K18" i="1"/>
  <c r="K19" i="1"/>
  <c r="K20" i="1"/>
  <c r="K21" i="1"/>
  <c r="K22" i="1"/>
  <c r="K3" i="1"/>
  <c r="B4" i="1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E07A6A-19E2-47FF-9D00-CFCB97ECC89C}" keepAlive="1" name="Query - BET" description="Connection to the 'BET' query in the workbook." type="5" refreshedVersion="8" background="1" saveData="1">
    <dbPr connection="Provider=Microsoft.Mashup.OleDb.1;Data Source=$Workbook$;Location=BET;Extended Properties=&quot;&quot;" command="SELECT * FROM [BET]"/>
  </connection>
  <connection id="2" xr16:uid="{034B490C-037B-4D86-89B6-7DF62FAEC724}" keepAlive="1" name="Query - BET (2)" description="Connection to the 'BET (2)' query in the workbook." type="5" refreshedVersion="8" background="1" saveData="1">
    <dbPr connection="Provider=Microsoft.Mashup.OleDb.1;Data Source=$Workbook$;Location=&quot;BET (2)&quot;;Extended Properties=&quot;&quot;" command="SELECT * FROM [BET (2)]"/>
  </connection>
  <connection id="3" xr16:uid="{8D0AF444-0888-433F-A4EF-1CE1462C49EE}" keepAlive="1" name="Query - BET (3)" description="Connection to the 'BET (3)' query in the workbook." type="5" refreshedVersion="8" background="1" saveData="1">
    <dbPr connection="Provider=Microsoft.Mashup.OleDb.1;Data Source=$Workbook$;Location=&quot;BET (3)&quot;;Extended Properties=&quot;&quot;" command="SELECT * FROM [BET (3)]"/>
  </connection>
</connections>
</file>

<file path=xl/sharedStrings.xml><?xml version="1.0" encoding="utf-8"?>
<sst xmlns="http://schemas.openxmlformats.org/spreadsheetml/2006/main" count="106" uniqueCount="36">
  <si>
    <t xml:space="preserve">Folosim 
IMPORTDATA("https://bvb-prices.ro/index/BET")
pentru a genera compozitia BET
</t>
  </si>
  <si>
    <t>Folosindule de simbolurile generate extragem si ultimele preturi</t>
  </si>
  <si>
    <t>Actiune</t>
  </si>
  <si>
    <t>Valoare RON</t>
  </si>
  <si>
    <t>Numar actiuni</t>
  </si>
  <si>
    <t>Pret de referire indice</t>
  </si>
  <si>
    <t>Pondere in indice</t>
  </si>
  <si>
    <t>Pret astazi</t>
  </si>
  <si>
    <t>BVB</t>
  </si>
  <si>
    <t>TLV</t>
  </si>
  <si>
    <t>FP</t>
  </si>
  <si>
    <t>SNP</t>
  </si>
  <si>
    <t>SNG</t>
  </si>
  <si>
    <t>BRD</t>
  </si>
  <si>
    <t>SNN</t>
  </si>
  <si>
    <t>M</t>
  </si>
  <si>
    <t>TGN</t>
  </si>
  <si>
    <t>DIGI</t>
  </si>
  <si>
    <t>ONE</t>
  </si>
  <si>
    <t>EL</t>
  </si>
  <si>
    <t>TRP</t>
  </si>
  <si>
    <t>TEL</t>
  </si>
  <si>
    <t>TTS</t>
  </si>
  <si>
    <t>ALR</t>
  </si>
  <si>
    <t>WINE</t>
  </si>
  <si>
    <t>AQ</t>
  </si>
  <si>
    <t>COTE</t>
  </si>
  <si>
    <t>SFG</t>
  </si>
  <si>
    <t>Column1</t>
  </si>
  <si>
    <t>Column2</t>
  </si>
  <si>
    <t>Column3</t>
  </si>
  <si>
    <t>Column4</t>
  </si>
  <si>
    <t>Column5</t>
  </si>
  <si>
    <t xml:space="preserve"> </t>
  </si>
  <si>
    <t>Column6</t>
  </si>
  <si>
    <t xml:space="preserve">Folosim 
=NUMBERVALUE(WEBSERVICE("https://bvb-prices.ro/stock/"&amp;XXXXX)) 
pentru a gasi pretul in RON.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</si>
</sst>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[$RON]\ * #,##0.00_);_([$RON]\ * \(#,##0.00\);_([$RON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9" fontId="3" fillId="0" borderId="0" xfId="1" applyNumberFormat="1" applyFont="1" applyBorder="1" applyAlignment="1">
      <alignment horizontal="right" wrapText="1"/>
    </xf>
    <xf numFmtId="0" fontId="0" fillId="0" borderId="0" xfId="0" applyNumberFormat="1"/>
    <xf numFmtId="169" fontId="3" fillId="0" borderId="0" xfId="0" applyNumberFormat="1" applyFont="1" applyBorder="1" applyAlignment="1">
      <alignment wrapText="1"/>
    </xf>
    <xf numFmtId="9" fontId="3" fillId="0" borderId="0" xfId="2" applyFont="1" applyBorder="1" applyAlignment="1">
      <alignment wrapText="1"/>
    </xf>
    <xf numFmtId="169" fontId="0" fillId="0" borderId="0" xfId="0" applyNumberFormat="1"/>
    <xf numFmtId="169" fontId="0" fillId="0" borderId="0" xfId="1" applyNumberFormat="1" applyFont="1"/>
    <xf numFmtId="9" fontId="0" fillId="0" borderId="0" xfId="2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6">
    <dxf>
      <numFmt numFmtId="169" formatCode="_([$RON]\ * #,##0.00_);_([$RON]\ * \(#,##0.00\);_([$RON]\ * &quot;-&quot;??_);_(@_)"/>
    </dxf>
    <dxf>
      <numFmt numFmtId="169" formatCode="_([$RON]\ * #,##0.00_);_([$RON]\ * \(#,##0.00\);_([$RON]\ 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3086972-1B6F-49C6-B7F6-383F11F8831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DEA0EC61-94F7-4F99-81FC-D56B7DE19041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FA0980-8346-4BDF-BF59-4234738FAF18}" name="BET" displayName="BET" ref="A1:E21" tableType="queryTable" totalsRowShown="0">
  <autoFilter ref="A1:E21" xr:uid="{C4FA0980-8346-4BDF-BF59-4234738FAF18}"/>
  <tableColumns count="5">
    <tableColumn id="1" xr3:uid="{0469A01B-2F34-45F2-ADAB-8EAA48B5464A}" uniqueName="1" name="Column1" queryTableFieldId="1" dataDxfId="5"/>
    <tableColumn id="2" xr3:uid="{F9B8597F-343B-4674-802C-6CAC365C83FF}" uniqueName="2" name="Column2" queryTableFieldId="2"/>
    <tableColumn id="3" xr3:uid="{A00832FC-100D-43F4-B130-812407A2AAAE}" uniqueName="3" name="Column3" queryTableFieldId="3"/>
    <tableColumn id="4" xr3:uid="{56558406-87BF-4837-AAF1-80F71B8AB3B4}" uniqueName="4" name="Column4" queryTableFieldId="4"/>
    <tableColumn id="5" xr3:uid="{32C19D50-C601-44D7-81E1-A72B96D6B2C4}" uniqueName="5" name="Column5" queryTableFieldId="5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E9037F-100C-4B44-A60F-7572D6030696}" name="BET__3" displayName="BET__3" ref="D1:I21" tableType="queryTable" totalsRowShown="0">
  <autoFilter ref="D1:I21" xr:uid="{9EE9037F-100C-4B44-A60F-7572D6030696}"/>
  <tableColumns count="6">
    <tableColumn id="1" xr3:uid="{4F6609A0-73CE-46C5-8291-EFEA89E47FDD}" uniqueName="1" name="Column1" queryTableFieldId="1" dataDxfId="3"/>
    <tableColumn id="2" xr3:uid="{F39BECBD-868F-4168-8654-7ABEC9DA7314}" uniqueName="2" name="Column2" queryTableFieldId="2"/>
    <tableColumn id="3" xr3:uid="{08535938-99DC-4E2D-9F74-0691F3D6C460}" uniqueName="3" name="Column3" queryTableFieldId="3" dataDxfId="0"/>
    <tableColumn id="4" xr3:uid="{D3A2C020-A6E6-439C-8216-9C20A7512E05}" uniqueName="4" name="Column4" queryTableFieldId="4" dataCellStyle="Percent"/>
    <tableColumn id="5" xr3:uid="{6A7CA8BD-3BEE-492C-938B-5B4D48F49730}" uniqueName="5" name="Column5" queryTableFieldId="5" dataDxfId="2"/>
    <tableColumn id="6" xr3:uid="{AD190E0D-E704-47D0-A4A1-1B42723C7985}" uniqueName="6" name="Column6" queryTableFieldId="6" dataDxfId="1" dataCellStyle="Currency">
      <calculatedColumnFormula>_xlfn.NUMBERVALUE(_xlfn.WEBSERVICE("https://bvb-prices.ro/stock/"&amp;BET__3[[#This Row],[Column1]]))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F842-CBDB-4B85-A357-D9DF18F34724}">
  <dimension ref="A1:Z22"/>
  <sheetViews>
    <sheetView tabSelected="1" workbookViewId="0">
      <selection activeCell="A2" sqref="A2:XFD2"/>
    </sheetView>
  </sheetViews>
  <sheetFormatPr defaultRowHeight="14.4" x14ac:dyDescent="0.3"/>
  <cols>
    <col min="1" max="1" width="7.5546875" style="3" bestFit="1" customWidth="1"/>
    <col min="2" max="2" width="11" style="3" bestFit="1" customWidth="1"/>
    <col min="3" max="3" width="8.5546875" style="3" bestFit="1" customWidth="1"/>
    <col min="4" max="5" width="8.88671875" style="3"/>
    <col min="6" max="6" width="7.5546875" style="3" bestFit="1" customWidth="1"/>
    <col min="7" max="8" width="12" style="3" bestFit="1" customWidth="1"/>
    <col min="9" max="9" width="8.33203125" style="3" bestFit="1" customWidth="1"/>
    <col min="10" max="10" width="8.88671875" style="3"/>
    <col min="11" max="11" width="12" style="3" bestFit="1" customWidth="1"/>
    <col min="12" max="16384" width="8.88671875" style="3"/>
  </cols>
  <sheetData>
    <row r="1" spans="1:26" ht="118.8" customHeight="1" x14ac:dyDescent="0.3">
      <c r="A1" s="1" t="s">
        <v>35</v>
      </c>
      <c r="B1" s="1"/>
      <c r="C1" s="1"/>
      <c r="D1" s="2"/>
      <c r="E1" s="2"/>
      <c r="F1" s="1" t="s">
        <v>0</v>
      </c>
      <c r="G1" s="1"/>
      <c r="H1" s="1"/>
      <c r="I1" s="1"/>
      <c r="J1" s="2"/>
      <c r="K1" s="1" t="s">
        <v>1</v>
      </c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5" customFormat="1" ht="39.6" x14ac:dyDescent="0.3">
      <c r="A2" s="13" t="s">
        <v>2</v>
      </c>
      <c r="B2" s="13" t="s">
        <v>3</v>
      </c>
      <c r="C2" s="13"/>
      <c r="D2" s="14"/>
      <c r="E2" s="14"/>
      <c r="F2" s="13" t="s">
        <v>2</v>
      </c>
      <c r="G2" s="13" t="s">
        <v>4</v>
      </c>
      <c r="H2" s="13" t="s">
        <v>5</v>
      </c>
      <c r="I2" s="13" t="s">
        <v>6</v>
      </c>
      <c r="J2" s="13"/>
      <c r="K2" s="13" t="s">
        <v>7</v>
      </c>
    </row>
    <row r="3" spans="1:26" x14ac:dyDescent="0.3">
      <c r="A3" s="4" t="s">
        <v>8</v>
      </c>
      <c r="B3" s="6">
        <f>_xlfn.NUMBERVALUE(_xlfn.WEBSERVICE("https://bvb-prices.ro/stock/"&amp;A3))</f>
        <v>32.6</v>
      </c>
      <c r="C3" s="5"/>
      <c r="D3" s="4"/>
      <c r="E3" s="4"/>
      <c r="F3" s="4" t="str">
        <f>BET!A2</f>
        <v>TLV</v>
      </c>
      <c r="G3" s="4">
        <f>BET!B2</f>
        <v>707658233</v>
      </c>
      <c r="H3" s="8">
        <f>BET!C2</f>
        <v>17.600000000000001</v>
      </c>
      <c r="I3" s="9">
        <f>BET!D2</f>
        <v>0.1981</v>
      </c>
      <c r="J3" s="4"/>
      <c r="K3" s="6">
        <f>_xlfn.NUMBERVALUE(_xlfn.WEBSERVICE("https://bvb-prices.ro/stock/"&amp;F3))</f>
        <v>17.600000000000001</v>
      </c>
    </row>
    <row r="4" spans="1:26" x14ac:dyDescent="0.3">
      <c r="A4" s="4" t="s">
        <v>10</v>
      </c>
      <c r="B4" s="6">
        <f>_xlfn.NUMBERVALUE(_xlfn.WEBSERVICE("https://bvb-prices.ro/stock/"&amp;A4))</f>
        <v>1.754</v>
      </c>
      <c r="C4" s="5"/>
      <c r="D4" s="4"/>
      <c r="E4" s="4"/>
      <c r="F4" s="4" t="str">
        <f>BET!A3</f>
        <v>FP</v>
      </c>
      <c r="G4" s="4">
        <f>BET!B3</f>
        <v>6412196967</v>
      </c>
      <c r="H4" s="8">
        <f>BET!C3</f>
        <v>1.754</v>
      </c>
      <c r="I4" s="9">
        <f>BET!D3</f>
        <v>0.19719999999999999</v>
      </c>
      <c r="J4" s="4"/>
      <c r="K4" s="6">
        <f t="shared" ref="K4:K22" si="0">_xlfn.NUMBERVALUE(_xlfn.WEBSERVICE("https://bvb-prices.ro/stock/"&amp;F4))</f>
        <v>1.754</v>
      </c>
    </row>
    <row r="5" spans="1:26" x14ac:dyDescent="0.3">
      <c r="A5" s="4"/>
      <c r="B5" s="4"/>
      <c r="C5" s="4"/>
      <c r="D5" s="4"/>
      <c r="E5" s="4"/>
      <c r="F5" s="4" t="str">
        <f>BET!A4</f>
        <v>SNP</v>
      </c>
      <c r="G5" s="4">
        <f>BET!B4</f>
        <v>56644108335</v>
      </c>
      <c r="H5" s="8">
        <f>BET!C4</f>
        <v>0.45200000000000001</v>
      </c>
      <c r="I5" s="9">
        <f>BET!D4</f>
        <v>0.18310000000000001</v>
      </c>
      <c r="J5" s="4"/>
      <c r="K5" s="6">
        <f t="shared" si="0"/>
        <v>0.45200000000000001</v>
      </c>
    </row>
    <row r="6" spans="1:26" x14ac:dyDescent="0.3">
      <c r="F6" s="4" t="str">
        <f>BET!A5</f>
        <v>SNG</v>
      </c>
      <c r="G6" s="4">
        <f>BET!B5</f>
        <v>385422400</v>
      </c>
      <c r="H6" s="8">
        <f>BET!C5</f>
        <v>38.200000000000003</v>
      </c>
      <c r="I6" s="9">
        <f>BET!D5</f>
        <v>9.7399995000000003E-2</v>
      </c>
      <c r="J6" s="4"/>
      <c r="K6" s="6">
        <f t="shared" si="0"/>
        <v>38.200000000000003</v>
      </c>
    </row>
    <row r="7" spans="1:26" x14ac:dyDescent="0.3">
      <c r="F7" s="4" t="str">
        <f>BET!A6</f>
        <v>BRD</v>
      </c>
      <c r="G7" s="4">
        <f>BET!B6</f>
        <v>696901518</v>
      </c>
      <c r="H7" s="8">
        <f>BET!C6</f>
        <v>11.46</v>
      </c>
      <c r="I7" s="9">
        <f>BET!D6</f>
        <v>7.0499999999999993E-2</v>
      </c>
      <c r="J7" s="4"/>
      <c r="K7" s="6">
        <f t="shared" si="0"/>
        <v>11.46</v>
      </c>
    </row>
    <row r="8" spans="1:26" x14ac:dyDescent="0.3">
      <c r="F8" s="4" t="str">
        <f>BET!A7</f>
        <v>SNN</v>
      </c>
      <c r="G8" s="4">
        <f>BET!B7</f>
        <v>301643894</v>
      </c>
      <c r="H8" s="8">
        <f>BET!C7</f>
        <v>39.75</v>
      </c>
      <c r="I8" s="9">
        <f>BET!D7</f>
        <v>5.2900000000000003E-2</v>
      </c>
      <c r="J8" s="4"/>
      <c r="K8" s="6">
        <f t="shared" si="0"/>
        <v>39.75</v>
      </c>
    </row>
    <row r="9" spans="1:26" x14ac:dyDescent="0.3">
      <c r="F9" s="4" t="str">
        <f>BET!A8</f>
        <v>M</v>
      </c>
      <c r="G9" s="4">
        <f>BET!B8</f>
        <v>132870492</v>
      </c>
      <c r="H9" s="8">
        <f>BET!C8</f>
        <v>16.3</v>
      </c>
      <c r="I9" s="9">
        <f>BET!D8</f>
        <v>3.3399999999999999E-2</v>
      </c>
      <c r="J9" s="4"/>
      <c r="K9" s="6">
        <f t="shared" si="0"/>
        <v>16.3</v>
      </c>
    </row>
    <row r="10" spans="1:26" x14ac:dyDescent="0.3">
      <c r="F10" s="4" t="str">
        <f>BET!A9</f>
        <v>TGN</v>
      </c>
      <c r="G10" s="4">
        <f>BET!B9</f>
        <v>11773844</v>
      </c>
      <c r="H10" s="8">
        <f>BET!C9</f>
        <v>223</v>
      </c>
      <c r="I10" s="9">
        <f>BET!D9</f>
        <v>2.9000001000000001E-2</v>
      </c>
      <c r="J10" s="4"/>
      <c r="K10" s="6">
        <f t="shared" si="0"/>
        <v>223</v>
      </c>
    </row>
    <row r="11" spans="1:26" x14ac:dyDescent="0.3">
      <c r="F11" s="4" t="str">
        <f>BET!A10</f>
        <v>DIGI</v>
      </c>
      <c r="G11" s="4">
        <f>BET!B10</f>
        <v>100000000</v>
      </c>
      <c r="H11" s="8">
        <f>BET!C10</f>
        <v>30.4</v>
      </c>
      <c r="I11" s="9">
        <f>BET!D10</f>
        <v>2.6800001E-2</v>
      </c>
      <c r="J11" s="4"/>
      <c r="K11" s="6">
        <f t="shared" si="0"/>
        <v>30.4</v>
      </c>
    </row>
    <row r="12" spans="1:26" x14ac:dyDescent="0.3">
      <c r="F12" s="4" t="str">
        <f>BET!A11</f>
        <v>ONE</v>
      </c>
      <c r="G12" s="4">
        <f>BET!B11</f>
        <v>2777113940</v>
      </c>
      <c r="H12" s="8">
        <f>BET!C11</f>
        <v>1.21</v>
      </c>
      <c r="I12" s="9">
        <f>BET!D11</f>
        <v>2.2200000000000001E-2</v>
      </c>
      <c r="J12" s="4"/>
      <c r="K12" s="6">
        <f t="shared" si="0"/>
        <v>1.21</v>
      </c>
    </row>
    <row r="13" spans="1:26" x14ac:dyDescent="0.3">
      <c r="F13" s="4" t="str">
        <f>BET!A12</f>
        <v>EL</v>
      </c>
      <c r="G13" s="4">
        <f>BET!B12</f>
        <v>346443597</v>
      </c>
      <c r="H13" s="8">
        <f>BET!C12</f>
        <v>6.59</v>
      </c>
      <c r="I13" s="9">
        <f>BET!D12</f>
        <v>2.01E-2</v>
      </c>
      <c r="J13" s="4"/>
      <c r="K13" s="6">
        <f t="shared" si="0"/>
        <v>6.59</v>
      </c>
    </row>
    <row r="14" spans="1:26" x14ac:dyDescent="0.3">
      <c r="F14" s="4" t="str">
        <f>BET!A13</f>
        <v>TRP</v>
      </c>
      <c r="G14" s="4">
        <f>BET!B13</f>
        <v>2179000358</v>
      </c>
      <c r="H14" s="8">
        <f>BET!C13</f>
        <v>0.51800000000000002</v>
      </c>
      <c r="I14" s="9">
        <f>BET!D13</f>
        <v>1.49E-2</v>
      </c>
      <c r="J14" s="4"/>
      <c r="K14" s="6">
        <f t="shared" si="0"/>
        <v>0.51800000000000002</v>
      </c>
    </row>
    <row r="15" spans="1:26" x14ac:dyDescent="0.3">
      <c r="F15" s="4" t="str">
        <f>BET!A14</f>
        <v>TEL</v>
      </c>
      <c r="G15" s="4">
        <f>BET!B14</f>
        <v>73303142</v>
      </c>
      <c r="H15" s="8">
        <f>BET!C14</f>
        <v>17.149999999999999</v>
      </c>
      <c r="I15" s="9">
        <f>BET!D14</f>
        <v>1.11E-2</v>
      </c>
      <c r="J15" s="4"/>
      <c r="K15" s="6">
        <f t="shared" si="0"/>
        <v>17.149999999999999</v>
      </c>
    </row>
    <row r="16" spans="1:26" x14ac:dyDescent="0.3">
      <c r="F16" s="4" t="str">
        <f>BET!A15</f>
        <v>TTS</v>
      </c>
      <c r="G16" s="4">
        <f>BET!B15</f>
        <v>60000000</v>
      </c>
      <c r="H16" s="8">
        <f>BET!C15</f>
        <v>10</v>
      </c>
      <c r="I16" s="9">
        <f>BET!D15</f>
        <v>9.2999999999999992E-3</v>
      </c>
      <c r="J16" s="4"/>
      <c r="K16" s="6">
        <f>_xlfn.NUMBERVALUE(_xlfn.WEBSERVICE("https://bvb-prices.ro/stock/"&amp;F16))</f>
        <v>10</v>
      </c>
    </row>
    <row r="17" spans="6:11" x14ac:dyDescent="0.3">
      <c r="F17" s="4" t="str">
        <f>BET!A16</f>
        <v>ALR</v>
      </c>
      <c r="G17" s="4">
        <f>BET!B16</f>
        <v>713779135</v>
      </c>
      <c r="H17" s="8">
        <f>BET!C16</f>
        <v>1.4</v>
      </c>
      <c r="I17" s="9">
        <f>BET!D16</f>
        <v>6.6000004000000001E-3</v>
      </c>
      <c r="J17" s="4"/>
      <c r="K17" s="6">
        <f>_xlfn.NUMBERVALUE(_xlfn.WEBSERVICE("https://bvb-prices.ro/stock/"&amp;F17))</f>
        <v>1.4</v>
      </c>
    </row>
    <row r="18" spans="6:11" x14ac:dyDescent="0.3">
      <c r="F18" s="4" t="str">
        <f>BET!A17</f>
        <v>WINE</v>
      </c>
      <c r="G18" s="4">
        <f>BET!B17</f>
        <v>40117500</v>
      </c>
      <c r="H18" s="8">
        <f>BET!C17</f>
        <v>8.9</v>
      </c>
      <c r="I18" s="9">
        <f>BET!D17</f>
        <v>6.3E-3</v>
      </c>
      <c r="J18" s="4"/>
      <c r="K18" s="6">
        <f t="shared" si="0"/>
        <v>8.9</v>
      </c>
    </row>
    <row r="19" spans="6:11" x14ac:dyDescent="0.3">
      <c r="F19" s="4" t="str">
        <f>BET!A18</f>
        <v>AQ</v>
      </c>
      <c r="G19" s="4">
        <f>BET!B18</f>
        <v>1200002400</v>
      </c>
      <c r="H19" s="8">
        <f>BET!C18</f>
        <v>0.56399999999999995</v>
      </c>
      <c r="I19" s="9">
        <f>BET!D18</f>
        <v>6.0000000000000001E-3</v>
      </c>
      <c r="J19" s="4"/>
      <c r="K19" s="6">
        <f t="shared" si="0"/>
        <v>0.56399999999999995</v>
      </c>
    </row>
    <row r="20" spans="6:11" x14ac:dyDescent="0.3">
      <c r="F20" s="4" t="str">
        <f>BET!A19</f>
        <v>BVB</v>
      </c>
      <c r="G20" s="4">
        <f>BET!B19</f>
        <v>8049246</v>
      </c>
      <c r="H20" s="8">
        <f>BET!C19</f>
        <v>32.6</v>
      </c>
      <c r="I20" s="9">
        <f>BET!D19</f>
        <v>5.7999999999999996E-3</v>
      </c>
      <c r="J20" s="4"/>
      <c r="K20" s="6">
        <f t="shared" si="0"/>
        <v>32.6</v>
      </c>
    </row>
    <row r="21" spans="6:11" x14ac:dyDescent="0.3">
      <c r="F21" s="4" t="str">
        <f>BET!A20</f>
        <v>COTE</v>
      </c>
      <c r="G21" s="4">
        <f>BET!B20</f>
        <v>8657528</v>
      </c>
      <c r="H21" s="8">
        <f>BET!C20</f>
        <v>63.8</v>
      </c>
      <c r="I21" s="9">
        <f>BET!D20</f>
        <v>4.8999999999999998E-3</v>
      </c>
      <c r="J21" s="4"/>
      <c r="K21" s="6">
        <f t="shared" si="0"/>
        <v>63.8</v>
      </c>
    </row>
    <row r="22" spans="6:11" x14ac:dyDescent="0.3">
      <c r="F22" s="4" t="str">
        <f>BET!A21</f>
        <v>SFG</v>
      </c>
      <c r="G22" s="4">
        <f>BET!B21</f>
        <v>38799340</v>
      </c>
      <c r="H22" s="8">
        <f>BET!C21</f>
        <v>12.75</v>
      </c>
      <c r="I22" s="9">
        <f>BET!D21</f>
        <v>4.4000000000000003E-3</v>
      </c>
      <c r="J22" s="4"/>
      <c r="K22" s="6">
        <f t="shared" si="0"/>
        <v>12.75</v>
      </c>
    </row>
  </sheetData>
  <mergeCells count="3">
    <mergeCell ref="A1:C1"/>
    <mergeCell ref="F1:I1"/>
    <mergeCell ref="K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5911-CD35-4EF8-8896-56AF2C185703}">
  <dimension ref="A1:E21"/>
  <sheetViews>
    <sheetView workbookViewId="0"/>
  </sheetViews>
  <sheetFormatPr defaultRowHeight="14.4" x14ac:dyDescent="0.3"/>
  <cols>
    <col min="1" max="1" width="10.77734375" bestFit="1" customWidth="1"/>
    <col min="2" max="2" width="12" bestFit="1" customWidth="1"/>
    <col min="3" max="3" width="10.77734375" bestFit="1" customWidth="1"/>
    <col min="4" max="4" width="12" bestFit="1" customWidth="1"/>
    <col min="5" max="5" width="10.77734375" bestFit="1" customWidth="1"/>
  </cols>
  <sheetData>
    <row r="1" spans="1:5" x14ac:dyDescent="0.3">
      <c r="A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5" x14ac:dyDescent="0.3">
      <c r="A2" s="7" t="s">
        <v>9</v>
      </c>
      <c r="B2">
        <v>707658233</v>
      </c>
      <c r="C2">
        <v>17.600000000000001</v>
      </c>
      <c r="D2">
        <v>0.1981</v>
      </c>
      <c r="E2" s="7" t="s">
        <v>33</v>
      </c>
    </row>
    <row r="3" spans="1:5" x14ac:dyDescent="0.3">
      <c r="A3" s="7" t="s">
        <v>10</v>
      </c>
      <c r="B3">
        <v>6412196967</v>
      </c>
      <c r="C3">
        <v>1.754</v>
      </c>
      <c r="D3">
        <v>0.19719999999999999</v>
      </c>
      <c r="E3" s="7" t="s">
        <v>33</v>
      </c>
    </row>
    <row r="4" spans="1:5" x14ac:dyDescent="0.3">
      <c r="A4" s="7" t="s">
        <v>11</v>
      </c>
      <c r="B4">
        <v>56644108335</v>
      </c>
      <c r="C4">
        <v>0.45200000000000001</v>
      </c>
      <c r="D4">
        <v>0.18310000000000001</v>
      </c>
      <c r="E4" s="7" t="s">
        <v>33</v>
      </c>
    </row>
    <row r="5" spans="1:5" x14ac:dyDescent="0.3">
      <c r="A5" s="7" t="s">
        <v>12</v>
      </c>
      <c r="B5">
        <v>385422400</v>
      </c>
      <c r="C5">
        <v>38.200000000000003</v>
      </c>
      <c r="D5">
        <v>9.7399995000000003E-2</v>
      </c>
      <c r="E5" s="7" t="s">
        <v>33</v>
      </c>
    </row>
    <row r="6" spans="1:5" x14ac:dyDescent="0.3">
      <c r="A6" s="7" t="s">
        <v>13</v>
      </c>
      <c r="B6">
        <v>696901518</v>
      </c>
      <c r="C6">
        <v>11.46</v>
      </c>
      <c r="D6">
        <v>7.0499999999999993E-2</v>
      </c>
      <c r="E6" s="7" t="s">
        <v>33</v>
      </c>
    </row>
    <row r="7" spans="1:5" x14ac:dyDescent="0.3">
      <c r="A7" s="7" t="s">
        <v>14</v>
      </c>
      <c r="B7">
        <v>301643894</v>
      </c>
      <c r="C7">
        <v>39.75</v>
      </c>
      <c r="D7">
        <v>5.2900000000000003E-2</v>
      </c>
      <c r="E7" s="7" t="s">
        <v>33</v>
      </c>
    </row>
    <row r="8" spans="1:5" x14ac:dyDescent="0.3">
      <c r="A8" s="7" t="s">
        <v>15</v>
      </c>
      <c r="B8">
        <v>132870492</v>
      </c>
      <c r="C8">
        <v>16.3</v>
      </c>
      <c r="D8">
        <v>3.3399999999999999E-2</v>
      </c>
      <c r="E8" s="7" t="s">
        <v>33</v>
      </c>
    </row>
    <row r="9" spans="1:5" x14ac:dyDescent="0.3">
      <c r="A9" s="7" t="s">
        <v>16</v>
      </c>
      <c r="B9">
        <v>11773844</v>
      </c>
      <c r="C9">
        <v>223</v>
      </c>
      <c r="D9">
        <v>2.9000001000000001E-2</v>
      </c>
      <c r="E9" s="7" t="s">
        <v>33</v>
      </c>
    </row>
    <row r="10" spans="1:5" x14ac:dyDescent="0.3">
      <c r="A10" s="7" t="s">
        <v>17</v>
      </c>
      <c r="B10">
        <v>100000000</v>
      </c>
      <c r="C10">
        <v>30.4</v>
      </c>
      <c r="D10">
        <v>2.6800001E-2</v>
      </c>
      <c r="E10" s="7" t="s">
        <v>33</v>
      </c>
    </row>
    <row r="11" spans="1:5" x14ac:dyDescent="0.3">
      <c r="A11" s="7" t="s">
        <v>18</v>
      </c>
      <c r="B11">
        <v>2777113940</v>
      </c>
      <c r="C11">
        <v>1.21</v>
      </c>
      <c r="D11">
        <v>2.2200000000000001E-2</v>
      </c>
      <c r="E11" s="7" t="s">
        <v>33</v>
      </c>
    </row>
    <row r="12" spans="1:5" x14ac:dyDescent="0.3">
      <c r="A12" s="7" t="s">
        <v>19</v>
      </c>
      <c r="B12">
        <v>346443597</v>
      </c>
      <c r="C12">
        <v>6.59</v>
      </c>
      <c r="D12">
        <v>2.01E-2</v>
      </c>
      <c r="E12" s="7" t="s">
        <v>33</v>
      </c>
    </row>
    <row r="13" spans="1:5" x14ac:dyDescent="0.3">
      <c r="A13" s="7" t="s">
        <v>20</v>
      </c>
      <c r="B13">
        <v>2179000358</v>
      </c>
      <c r="C13">
        <v>0.51800000000000002</v>
      </c>
      <c r="D13">
        <v>1.49E-2</v>
      </c>
      <c r="E13" s="7" t="s">
        <v>33</v>
      </c>
    </row>
    <row r="14" spans="1:5" x14ac:dyDescent="0.3">
      <c r="A14" s="7" t="s">
        <v>21</v>
      </c>
      <c r="B14">
        <v>73303142</v>
      </c>
      <c r="C14">
        <v>17.149999999999999</v>
      </c>
      <c r="D14">
        <v>1.11E-2</v>
      </c>
      <c r="E14" s="7" t="s">
        <v>33</v>
      </c>
    </row>
    <row r="15" spans="1:5" x14ac:dyDescent="0.3">
      <c r="A15" s="7" t="s">
        <v>22</v>
      </c>
      <c r="B15">
        <v>60000000</v>
      </c>
      <c r="C15">
        <v>10</v>
      </c>
      <c r="D15">
        <v>9.2999999999999992E-3</v>
      </c>
      <c r="E15" s="7" t="s">
        <v>33</v>
      </c>
    </row>
    <row r="16" spans="1:5" x14ac:dyDescent="0.3">
      <c r="A16" s="7" t="s">
        <v>23</v>
      </c>
      <c r="B16">
        <v>713779135</v>
      </c>
      <c r="C16">
        <v>1.4</v>
      </c>
      <c r="D16">
        <v>6.6000004000000001E-3</v>
      </c>
      <c r="E16" s="7" t="s">
        <v>33</v>
      </c>
    </row>
    <row r="17" spans="1:5" x14ac:dyDescent="0.3">
      <c r="A17" s="7" t="s">
        <v>24</v>
      </c>
      <c r="B17">
        <v>40117500</v>
      </c>
      <c r="C17">
        <v>8.9</v>
      </c>
      <c r="D17">
        <v>6.3E-3</v>
      </c>
      <c r="E17" s="7" t="s">
        <v>33</v>
      </c>
    </row>
    <row r="18" spans="1:5" x14ac:dyDescent="0.3">
      <c r="A18" s="7" t="s">
        <v>25</v>
      </c>
      <c r="B18">
        <v>1200002400</v>
      </c>
      <c r="C18">
        <v>0.56399999999999995</v>
      </c>
      <c r="D18">
        <v>6.0000000000000001E-3</v>
      </c>
      <c r="E18" s="7" t="s">
        <v>33</v>
      </c>
    </row>
    <row r="19" spans="1:5" x14ac:dyDescent="0.3">
      <c r="A19" s="7" t="s">
        <v>8</v>
      </c>
      <c r="B19">
        <v>8049246</v>
      </c>
      <c r="C19">
        <v>32.6</v>
      </c>
      <c r="D19">
        <v>5.7999999999999996E-3</v>
      </c>
      <c r="E19" s="7" t="s">
        <v>33</v>
      </c>
    </row>
    <row r="20" spans="1:5" x14ac:dyDescent="0.3">
      <c r="A20" s="7" t="s">
        <v>26</v>
      </c>
      <c r="B20">
        <v>8657528</v>
      </c>
      <c r="C20">
        <v>63.8</v>
      </c>
      <c r="D20">
        <v>4.8999999999999998E-3</v>
      </c>
      <c r="E20" s="7" t="s">
        <v>33</v>
      </c>
    </row>
    <row r="21" spans="1:5" x14ac:dyDescent="0.3">
      <c r="A21" s="7" t="s">
        <v>27</v>
      </c>
      <c r="B21">
        <v>38799340</v>
      </c>
      <c r="C21">
        <v>12.75</v>
      </c>
      <c r="D21">
        <v>4.4000000000000003E-3</v>
      </c>
      <c r="E21" s="7" t="s">
        <v>33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3E82-CB32-45CD-8C91-307863CC30D6}">
  <dimension ref="A1:I22"/>
  <sheetViews>
    <sheetView workbookViewId="0">
      <selection activeCell="L9" sqref="L9"/>
    </sheetView>
  </sheetViews>
  <sheetFormatPr defaultRowHeight="14.4" x14ac:dyDescent="0.3"/>
  <cols>
    <col min="2" max="2" width="10.88671875" bestFit="1" customWidth="1"/>
    <col min="4" max="4" width="10.77734375" bestFit="1" customWidth="1"/>
    <col min="5" max="5" width="12" bestFit="1" customWidth="1"/>
    <col min="6" max="6" width="11.88671875" bestFit="1" customWidth="1"/>
    <col min="7" max="7" width="12" bestFit="1" customWidth="1"/>
    <col min="8" max="8" width="10.77734375" bestFit="1" customWidth="1"/>
    <col min="9" max="9" width="11.88671875" bestFit="1" customWidth="1"/>
  </cols>
  <sheetData>
    <row r="1" spans="1:9" x14ac:dyDescent="0.3">
      <c r="A1" t="s">
        <v>9</v>
      </c>
      <c r="B1" s="10">
        <f>_xlfn.NUMBERVALUE(_xlfn.WEBSERVICE("https://bvb-prices.ro/stock/"&amp;A1))</f>
        <v>17.600000000000001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34</v>
      </c>
    </row>
    <row r="2" spans="1:9" x14ac:dyDescent="0.3">
      <c r="A2" t="s">
        <v>8</v>
      </c>
      <c r="B2" s="10">
        <f t="shared" ref="B2:B3" si="0">_xlfn.NUMBERVALUE(_xlfn.WEBSERVICE("https://bvb-prices.ro/stock/"&amp;A2))</f>
        <v>32.6</v>
      </c>
      <c r="D2" s="7" t="s">
        <v>9</v>
      </c>
      <c r="E2">
        <v>707658233</v>
      </c>
      <c r="F2" s="10">
        <v>17.600000000000001</v>
      </c>
      <c r="G2" s="12">
        <v>0.1981</v>
      </c>
      <c r="H2" s="7" t="s">
        <v>33</v>
      </c>
      <c r="I2" s="11">
        <f>_xlfn.NUMBERVALUE(_xlfn.WEBSERVICE("https://bvb-prices.ro/stock/"&amp;BET__3[[#This Row],[Column1]]))</f>
        <v>17.600000000000001</v>
      </c>
    </row>
    <row r="3" spans="1:9" x14ac:dyDescent="0.3">
      <c r="A3" t="s">
        <v>20</v>
      </c>
      <c r="B3" s="10">
        <f t="shared" si="0"/>
        <v>0.51800000000000002</v>
      </c>
      <c r="D3" s="7" t="s">
        <v>10</v>
      </c>
      <c r="E3">
        <v>6412196967</v>
      </c>
      <c r="F3" s="10">
        <v>1.754</v>
      </c>
      <c r="G3" s="12">
        <v>0.19719999999999999</v>
      </c>
      <c r="H3" s="7" t="s">
        <v>33</v>
      </c>
      <c r="I3" s="11">
        <f>_xlfn.NUMBERVALUE(_xlfn.WEBSERVICE("https://bvb-prices.ro/stock/"&amp;BET__3[[#This Row],[Column1]]))</f>
        <v>1.754</v>
      </c>
    </row>
    <row r="4" spans="1:9" x14ac:dyDescent="0.3">
      <c r="D4" s="7" t="s">
        <v>11</v>
      </c>
      <c r="E4">
        <v>56644108335</v>
      </c>
      <c r="F4" s="10">
        <v>0.45200000000000001</v>
      </c>
      <c r="G4" s="12">
        <v>0.18310000000000001</v>
      </c>
      <c r="H4" s="7" t="s">
        <v>33</v>
      </c>
      <c r="I4" s="11">
        <f>_xlfn.NUMBERVALUE(_xlfn.WEBSERVICE("https://bvb-prices.ro/stock/"&amp;BET__3[[#This Row],[Column1]]))</f>
        <v>0.45200000000000001</v>
      </c>
    </row>
    <row r="5" spans="1:9" x14ac:dyDescent="0.3">
      <c r="D5" s="7" t="s">
        <v>12</v>
      </c>
      <c r="E5">
        <v>385422400</v>
      </c>
      <c r="F5" s="10">
        <v>38.200000000000003</v>
      </c>
      <c r="G5" s="12">
        <v>9.7399995000000003E-2</v>
      </c>
      <c r="H5" s="7" t="s">
        <v>33</v>
      </c>
      <c r="I5" s="11">
        <f>_xlfn.NUMBERVALUE(_xlfn.WEBSERVICE("https://bvb-prices.ro/stock/"&amp;BET__3[[#This Row],[Column1]]))</f>
        <v>38.200000000000003</v>
      </c>
    </row>
    <row r="6" spans="1:9" x14ac:dyDescent="0.3">
      <c r="D6" s="7" t="s">
        <v>13</v>
      </c>
      <c r="E6">
        <v>696901518</v>
      </c>
      <c r="F6" s="10">
        <v>11.46</v>
      </c>
      <c r="G6" s="12">
        <v>7.0499999999999993E-2</v>
      </c>
      <c r="H6" s="7" t="s">
        <v>33</v>
      </c>
      <c r="I6" s="11">
        <f>_xlfn.NUMBERVALUE(_xlfn.WEBSERVICE("https://bvb-prices.ro/stock/"&amp;BET__3[[#This Row],[Column1]]))</f>
        <v>11.46</v>
      </c>
    </row>
    <row r="7" spans="1:9" x14ac:dyDescent="0.3">
      <c r="D7" s="7" t="s">
        <v>14</v>
      </c>
      <c r="E7">
        <v>301643894</v>
      </c>
      <c r="F7" s="10">
        <v>39.75</v>
      </c>
      <c r="G7" s="12">
        <v>5.2900000000000003E-2</v>
      </c>
      <c r="H7" s="7" t="s">
        <v>33</v>
      </c>
      <c r="I7" s="11">
        <f>_xlfn.NUMBERVALUE(_xlfn.WEBSERVICE("https://bvb-prices.ro/stock/"&amp;BET__3[[#This Row],[Column1]]))</f>
        <v>39.75</v>
      </c>
    </row>
    <row r="8" spans="1:9" x14ac:dyDescent="0.3">
      <c r="D8" s="7" t="s">
        <v>15</v>
      </c>
      <c r="E8">
        <v>132870492</v>
      </c>
      <c r="F8" s="10">
        <v>16.3</v>
      </c>
      <c r="G8" s="12">
        <v>3.3399999999999999E-2</v>
      </c>
      <c r="H8" s="7" t="s">
        <v>33</v>
      </c>
      <c r="I8" s="11">
        <f>_xlfn.NUMBERVALUE(_xlfn.WEBSERVICE("https://bvb-prices.ro/stock/"&amp;BET__3[[#This Row],[Column1]]))</f>
        <v>16.3</v>
      </c>
    </row>
    <row r="9" spans="1:9" x14ac:dyDescent="0.3">
      <c r="D9" s="7" t="s">
        <v>16</v>
      </c>
      <c r="E9">
        <v>11773844</v>
      </c>
      <c r="F9" s="10">
        <v>223</v>
      </c>
      <c r="G9" s="12">
        <v>2.9000001000000001E-2</v>
      </c>
      <c r="H9" s="7" t="s">
        <v>33</v>
      </c>
      <c r="I9" s="11">
        <f>_xlfn.NUMBERVALUE(_xlfn.WEBSERVICE("https://bvb-prices.ro/stock/"&amp;BET__3[[#This Row],[Column1]]))</f>
        <v>223</v>
      </c>
    </row>
    <row r="10" spans="1:9" x14ac:dyDescent="0.3">
      <c r="D10" s="7" t="s">
        <v>17</v>
      </c>
      <c r="E10">
        <v>100000000</v>
      </c>
      <c r="F10" s="10">
        <v>30.4</v>
      </c>
      <c r="G10" s="12">
        <v>2.6800001E-2</v>
      </c>
      <c r="H10" s="7" t="s">
        <v>33</v>
      </c>
      <c r="I10" s="11">
        <f>_xlfn.NUMBERVALUE(_xlfn.WEBSERVICE("https://bvb-prices.ro/stock/"&amp;BET__3[[#This Row],[Column1]]))</f>
        <v>30.4</v>
      </c>
    </row>
    <row r="11" spans="1:9" x14ac:dyDescent="0.3">
      <c r="D11" s="7" t="s">
        <v>18</v>
      </c>
      <c r="E11">
        <v>2777113940</v>
      </c>
      <c r="F11" s="10">
        <v>1.21</v>
      </c>
      <c r="G11" s="12">
        <v>2.2200000000000001E-2</v>
      </c>
      <c r="H11" s="7" t="s">
        <v>33</v>
      </c>
      <c r="I11" s="11">
        <f>_xlfn.NUMBERVALUE(_xlfn.WEBSERVICE("https://bvb-prices.ro/stock/"&amp;BET__3[[#This Row],[Column1]]))</f>
        <v>1.21</v>
      </c>
    </row>
    <row r="12" spans="1:9" x14ac:dyDescent="0.3">
      <c r="D12" s="7" t="s">
        <v>19</v>
      </c>
      <c r="E12">
        <v>346443597</v>
      </c>
      <c r="F12" s="10">
        <v>6.59</v>
      </c>
      <c r="G12" s="12">
        <v>2.01E-2</v>
      </c>
      <c r="H12" s="7" t="s">
        <v>33</v>
      </c>
      <c r="I12" s="11">
        <f>_xlfn.NUMBERVALUE(_xlfn.WEBSERVICE("https://bvb-prices.ro/stock/"&amp;BET__3[[#This Row],[Column1]]))</f>
        <v>6.59</v>
      </c>
    </row>
    <row r="13" spans="1:9" x14ac:dyDescent="0.3">
      <c r="D13" s="7" t="s">
        <v>20</v>
      </c>
      <c r="E13">
        <v>2179000358</v>
      </c>
      <c r="F13" s="10">
        <v>0.51800000000000002</v>
      </c>
      <c r="G13" s="12">
        <v>1.49E-2</v>
      </c>
      <c r="H13" s="7" t="s">
        <v>33</v>
      </c>
      <c r="I13" s="11">
        <f>_xlfn.NUMBERVALUE(_xlfn.WEBSERVICE("https://bvb-prices.ro/stock/"&amp;BET__3[[#This Row],[Column1]]))</f>
        <v>0.51800000000000002</v>
      </c>
    </row>
    <row r="14" spans="1:9" x14ac:dyDescent="0.3">
      <c r="D14" s="7" t="s">
        <v>21</v>
      </c>
      <c r="E14">
        <v>73303142</v>
      </c>
      <c r="F14" s="10">
        <v>17.149999999999999</v>
      </c>
      <c r="G14" s="12">
        <v>1.11E-2</v>
      </c>
      <c r="H14" s="7" t="s">
        <v>33</v>
      </c>
      <c r="I14" s="11">
        <f>_xlfn.NUMBERVALUE(_xlfn.WEBSERVICE("https://bvb-prices.ro/stock/"&amp;BET__3[[#This Row],[Column1]]))</f>
        <v>17.149999999999999</v>
      </c>
    </row>
    <row r="15" spans="1:9" x14ac:dyDescent="0.3">
      <c r="D15" s="7" t="s">
        <v>22</v>
      </c>
      <c r="E15">
        <v>60000000</v>
      </c>
      <c r="F15" s="10">
        <v>10</v>
      </c>
      <c r="G15" s="12">
        <v>9.2999999999999992E-3</v>
      </c>
      <c r="H15" s="7" t="s">
        <v>33</v>
      </c>
      <c r="I15" s="11">
        <f>_xlfn.NUMBERVALUE(_xlfn.WEBSERVICE("https://bvb-prices.ro/stock/"&amp;BET__3[[#This Row],[Column1]]))</f>
        <v>10</v>
      </c>
    </row>
    <row r="16" spans="1:9" x14ac:dyDescent="0.3">
      <c r="D16" s="7" t="s">
        <v>23</v>
      </c>
      <c r="E16">
        <v>713779135</v>
      </c>
      <c r="F16" s="10">
        <v>1.4</v>
      </c>
      <c r="G16" s="12">
        <v>6.6000004000000001E-3</v>
      </c>
      <c r="H16" s="7" t="s">
        <v>33</v>
      </c>
      <c r="I16" s="11">
        <f>_xlfn.NUMBERVALUE(_xlfn.WEBSERVICE("https://bvb-prices.ro/stock/"&amp;BET__3[[#This Row],[Column1]]))</f>
        <v>1.4</v>
      </c>
    </row>
    <row r="17" spans="4:9" x14ac:dyDescent="0.3">
      <c r="D17" s="7" t="s">
        <v>24</v>
      </c>
      <c r="E17">
        <v>40117500</v>
      </c>
      <c r="F17" s="10">
        <v>8.9</v>
      </c>
      <c r="G17" s="12">
        <v>6.3E-3</v>
      </c>
      <c r="H17" s="7" t="s">
        <v>33</v>
      </c>
      <c r="I17" s="11">
        <f>_xlfn.NUMBERVALUE(_xlfn.WEBSERVICE("https://bvb-prices.ro/stock/"&amp;BET__3[[#This Row],[Column1]]))</f>
        <v>8.9</v>
      </c>
    </row>
    <row r="18" spans="4:9" x14ac:dyDescent="0.3">
      <c r="D18" s="7" t="s">
        <v>25</v>
      </c>
      <c r="E18">
        <v>1200002400</v>
      </c>
      <c r="F18" s="10">
        <v>0.56399999999999995</v>
      </c>
      <c r="G18" s="12">
        <v>6.0000000000000001E-3</v>
      </c>
      <c r="H18" s="7" t="s">
        <v>33</v>
      </c>
      <c r="I18" s="11">
        <f>_xlfn.NUMBERVALUE(_xlfn.WEBSERVICE("https://bvb-prices.ro/stock/"&amp;BET__3[[#This Row],[Column1]]))</f>
        <v>0.56399999999999995</v>
      </c>
    </row>
    <row r="19" spans="4:9" x14ac:dyDescent="0.3">
      <c r="D19" s="7" t="s">
        <v>8</v>
      </c>
      <c r="E19">
        <v>8049246</v>
      </c>
      <c r="F19" s="10">
        <v>32.6</v>
      </c>
      <c r="G19" s="12">
        <v>5.7999999999999996E-3</v>
      </c>
      <c r="H19" s="7" t="s">
        <v>33</v>
      </c>
      <c r="I19" s="11">
        <f>_xlfn.NUMBERVALUE(_xlfn.WEBSERVICE("https://bvb-prices.ro/stock/"&amp;BET__3[[#This Row],[Column1]]))</f>
        <v>32.6</v>
      </c>
    </row>
    <row r="20" spans="4:9" x14ac:dyDescent="0.3">
      <c r="D20" s="7" t="s">
        <v>26</v>
      </c>
      <c r="E20">
        <v>8657528</v>
      </c>
      <c r="F20" s="10">
        <v>63.8</v>
      </c>
      <c r="G20" s="12">
        <v>4.8999999999999998E-3</v>
      </c>
      <c r="H20" s="7" t="s">
        <v>33</v>
      </c>
      <c r="I20" s="11">
        <f>_xlfn.NUMBERVALUE(_xlfn.WEBSERVICE("https://bvb-prices.ro/stock/"&amp;BET__3[[#This Row],[Column1]]))</f>
        <v>63.8</v>
      </c>
    </row>
    <row r="21" spans="4:9" x14ac:dyDescent="0.3">
      <c r="D21" s="7" t="s">
        <v>27</v>
      </c>
      <c r="E21">
        <v>38799340</v>
      </c>
      <c r="F21" s="10">
        <v>12.75</v>
      </c>
      <c r="G21" s="12">
        <v>4.4000000000000003E-3</v>
      </c>
      <c r="H21" s="7" t="s">
        <v>33</v>
      </c>
      <c r="I21" s="11">
        <f>_xlfn.NUMBERVALUE(_xlfn.WEBSERVICE("https://bvb-prices.ro/stock/"&amp;BET__3[[#This Row],[Column1]]))</f>
        <v>12.75</v>
      </c>
    </row>
    <row r="22" spans="4:9" x14ac:dyDescent="0.3">
      <c r="G22" s="12"/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0B02B6-B574-4C5A-8451-8ECB6F9ED3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</vt:lpstr>
      <vt:lpstr>BET</vt:lpstr>
      <vt:lpstr>Demo Video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Trif</dc:creator>
  <cp:lastModifiedBy>Georgiana Trif</cp:lastModifiedBy>
  <dcterms:created xsi:type="dcterms:W3CDTF">2022-10-30T21:09:17Z</dcterms:created>
  <dcterms:modified xsi:type="dcterms:W3CDTF">2022-10-30T21:30:08Z</dcterms:modified>
</cp:coreProperties>
</file>